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XA5Y9tsPmJHDrBD++4Uotc31gcIkxqXKbvebKF/2v1E="/>
    </ext>
  </extLst>
</workbook>
</file>

<file path=xl/sharedStrings.xml><?xml version="1.0" encoding="utf-8"?>
<sst xmlns="http://schemas.openxmlformats.org/spreadsheetml/2006/main" count="53" uniqueCount="46">
  <si>
    <t>INSTAGRAM:  @BORJAYUS                                                YOUTUBE:  BORJA YUS                                 ASESORAMIENTO ONLINE: BORJAYUS.COM</t>
  </si>
  <si>
    <t>CALCULA TU OBJETIVO CALÓRICO Y REPARTO DE MACRONUTRIENTES CON BORJA YUS</t>
  </si>
  <si>
    <t>CÁLCULO GASTO CALÓRICO DIARIO</t>
  </si>
  <si>
    <t>INFO</t>
  </si>
  <si>
    <t>TU GASTO CALÓRICO ES…</t>
  </si>
  <si>
    <t>Días que entrenas a la semana</t>
  </si>
  <si>
    <t>Número que debes poner</t>
  </si>
  <si>
    <t>hombres</t>
  </si>
  <si>
    <t>mujeres</t>
  </si>
  <si>
    <t>HOMBRES</t>
  </si>
  <si>
    <t>MUJERES</t>
  </si>
  <si>
    <t>Ninguno</t>
  </si>
  <si>
    <t>PESO EN KG</t>
  </si>
  <si>
    <t>1 - 3 días</t>
  </si>
  <si>
    <t>calorías</t>
  </si>
  <si>
    <t>ALTURA EN CM</t>
  </si>
  <si>
    <t>3 - 5 días</t>
  </si>
  <si>
    <t>6 días</t>
  </si>
  <si>
    <t>EDAD</t>
  </si>
  <si>
    <t>7 días</t>
  </si>
  <si>
    <t xml:space="preserve">ACTIVIDAD FÍSICA </t>
  </si>
  <si>
    <t xml:space="preserve">&lt;&lt;&lt; TIENES QUE PONERLO AHÍ </t>
  </si>
  <si>
    <t xml:space="preserve">RECORDAD QUE ESTE CÁLCULO ES UNA APROXIMACIÓN. COMO TODA FÓRMULA TIENE CIERTO MARGEN DE ERROR. LO MEJOR ES UNA VEZ CALCULADO, AJUSTARLO A TRAVÉS DE ENSAYO-ERROR. </t>
  </si>
  <si>
    <t>CÁLCULO reparto de macronutrientes</t>
  </si>
  <si>
    <t>Proteína</t>
  </si>
  <si>
    <t>grasas</t>
  </si>
  <si>
    <t>TUS MACROS</t>
  </si>
  <si>
    <t>INTRODUCE TU OBJETIVO CALÓRICO</t>
  </si>
  <si>
    <t>introduce tu peso en kg</t>
  </si>
  <si>
    <t>OBJETIVO ganar masa muscular</t>
  </si>
  <si>
    <t>PROTEÍNAS</t>
  </si>
  <si>
    <t>gramos</t>
  </si>
  <si>
    <t>2 - 2,2 GR / KG</t>
  </si>
  <si>
    <t>1,4 GR / KG</t>
  </si>
  <si>
    <t>kcal</t>
  </si>
  <si>
    <t>porcentaje</t>
  </si>
  <si>
    <t>GRASAS</t>
  </si>
  <si>
    <t>OBJETIVO perder grasa</t>
  </si>
  <si>
    <t>información importante</t>
  </si>
  <si>
    <t>Te recuerdo que el objetivo calórico es el gasto calórico diario más tu objetivo concreto. Si quieres ganar masa muscular, aumentarás calorías y si quieres perder grasa, disminuirás calorías.</t>
  </si>
  <si>
    <t>2 - 2,5 GR / KG</t>
  </si>
  <si>
    <t>1 GR / KG</t>
  </si>
  <si>
    <t>HIDRATOS</t>
  </si>
  <si>
    <t>introduce los gramos de proteína</t>
  </si>
  <si>
    <t>introduce los gramos de grasa</t>
  </si>
  <si>
    <t>Objetivo calórico = Gasto calórico +/- 300-500 kcal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</si>
</sst>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Calibri"/>
      <scheme val="minor"/>
    </font>
    <font>
      <sz val="11.0"/>
      <color theme="1"/>
      <name val="Calibri"/>
    </font>
    <font>
      <sz val="11.0"/>
      <color rgb="FFFFC000"/>
      <name val="Modern machine"/>
    </font>
    <font/>
    <font>
      <sz val="24.0"/>
      <color rgb="FFFFC000"/>
      <name val="Modern machine"/>
    </font>
    <font>
      <sz val="18.0"/>
      <color theme="1"/>
      <name val="Modern machine"/>
    </font>
    <font>
      <sz val="22.0"/>
      <color theme="1"/>
      <name val="Modern machine"/>
    </font>
    <font>
      <sz val="14.0"/>
      <color rgb="FFFFC000"/>
      <name val="Modern machine"/>
    </font>
    <font>
      <sz val="11.0"/>
      <color theme="1"/>
      <name val="Modern machine"/>
    </font>
    <font>
      <sz val="16.0"/>
      <color theme="1"/>
      <name val="Modern machine"/>
    </font>
    <font>
      <sz val="14.0"/>
      <color theme="1"/>
      <name val="Modern machine"/>
    </font>
    <font>
      <sz val="12.0"/>
      <color theme="1"/>
      <name val="Modern machine"/>
    </font>
    <font>
      <sz val="14.0"/>
      <color theme="1"/>
      <name val="Arial"/>
    </font>
    <font>
      <b/>
      <i/>
      <sz val="11.0"/>
      <color theme="1"/>
      <name val="Calibri"/>
    </font>
    <font>
      <sz val="12.0"/>
      <color theme="0"/>
      <name val="Modern machine"/>
    </font>
    <font>
      <sz val="11.0"/>
      <color theme="0"/>
      <name val="Modern machine"/>
    </font>
    <font>
      <sz val="11.0"/>
      <color rgb="FFFFFFFF"/>
      <name val="Arial"/>
    </font>
    <font>
      <sz val="12.0"/>
      <color rgb="FFFFFFFF"/>
      <name val="Arial"/>
    </font>
  </fonts>
  <fills count="8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494429"/>
        <bgColor rgb="FF494429"/>
      </patternFill>
    </fill>
    <fill>
      <patternFill patternType="solid">
        <fgColor rgb="FF1D1B10"/>
        <bgColor rgb="FF1D1B10"/>
      </patternFill>
    </fill>
    <fill>
      <patternFill patternType="solid">
        <fgColor rgb="FF938953"/>
        <bgColor rgb="FF938953"/>
      </patternFill>
    </fill>
    <fill>
      <patternFill patternType="solid">
        <fgColor rgb="FFFFDF79"/>
        <bgColor rgb="FFFFDF79"/>
      </patternFill>
    </fill>
    <fill>
      <patternFill patternType="solid">
        <fgColor rgb="FFC4BD97"/>
        <bgColor rgb="FFC4BD97"/>
      </patternFill>
    </fill>
  </fills>
  <borders count="40">
    <border/>
    <border>
      <left/>
      <right/>
      <top/>
      <bottom/>
    </border>
    <border>
      <left style="medium">
        <color rgb="FFFFC000"/>
      </left>
      <top style="medium">
        <color rgb="FFFFC000"/>
      </top>
      <bottom style="medium">
        <color rgb="FFFFC000"/>
      </bottom>
    </border>
    <border>
      <top style="medium">
        <color rgb="FFFFC000"/>
      </top>
      <bottom style="medium">
        <color rgb="FFFFC000"/>
      </bottom>
    </border>
    <border>
      <right style="medium">
        <color rgb="FFFFC000"/>
      </right>
      <top style="medium">
        <color rgb="FFFFC000"/>
      </top>
      <bottom style="medium">
        <color rgb="FFFFC000"/>
      </bottom>
    </border>
    <border>
      <left style="medium">
        <color rgb="FFFFC000"/>
      </left>
      <top style="medium">
        <color rgb="FFFFC000"/>
      </top>
    </border>
    <border>
      <top style="medium">
        <color rgb="FFFFC000"/>
      </top>
    </border>
    <border>
      <right style="medium">
        <color rgb="FFFFC000"/>
      </right>
      <top style="medium">
        <color rgb="FFFFC000"/>
      </top>
    </border>
    <border>
      <left style="medium">
        <color rgb="FFFFC000"/>
      </left>
    </border>
    <border>
      <right style="medium">
        <color rgb="FFFFC000"/>
      </right>
    </border>
    <border>
      <left style="medium">
        <color rgb="FFFFC000"/>
      </left>
      <bottom style="medium">
        <color rgb="FFFFC000"/>
      </bottom>
    </border>
    <border>
      <bottom style="medium">
        <color rgb="FFFFC000"/>
      </bottom>
    </border>
    <border>
      <right style="medium">
        <color rgb="FFFFC000"/>
      </right>
      <bottom style="medium">
        <color rgb="FFFFC000"/>
      </bottom>
    </border>
    <border>
      <left style="medium">
        <color rgb="FFFFC000"/>
      </left>
      <right/>
      <top style="medium">
        <color rgb="FFFFC000"/>
      </top>
      <bottom/>
    </border>
    <border>
      <left/>
      <right/>
      <top style="medium">
        <color rgb="FFFFC000"/>
      </top>
      <bottom/>
    </border>
    <border>
      <left/>
      <right style="medium">
        <color rgb="FFFFC000"/>
      </right>
      <top style="medium">
        <color rgb="FFFFC000"/>
      </top>
      <bottom/>
    </border>
    <border>
      <left style="medium">
        <color rgb="FFFFC000"/>
      </left>
      <right/>
      <top/>
      <bottom/>
    </border>
    <border>
      <left style="medium">
        <color theme="0"/>
      </left>
      <top style="medium">
        <color theme="0"/>
      </top>
    </border>
    <border>
      <top style="medium">
        <color theme="0"/>
      </top>
    </border>
    <border>
      <right style="medium">
        <color theme="0"/>
      </right>
      <top style="medium">
        <color theme="0"/>
      </top>
    </border>
    <border>
      <left/>
      <right style="medium">
        <color rgb="FFFFC000"/>
      </right>
      <top/>
      <bottom/>
    </border>
    <border>
      <left style="medium">
        <color theme="0"/>
      </left>
      <bottom style="medium">
        <color theme="0"/>
      </bottom>
    </border>
    <border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rgb="FFFFC000"/>
      </left>
      <bottom/>
    </border>
    <border>
      <bottom/>
    </border>
    <border>
      <right style="medium">
        <color rgb="FFFFC000"/>
      </right>
      <bottom/>
    </border>
    <border>
      <left style="medium">
        <color rgb="FF938953"/>
      </left>
      <top style="medium">
        <color rgb="FF938953"/>
      </top>
    </border>
    <border>
      <top style="medium">
        <color rgb="FF938953"/>
      </top>
    </border>
    <border>
      <right style="medium">
        <color rgb="FF938953"/>
      </right>
      <top style="medium">
        <color rgb="FF938953"/>
      </top>
    </border>
    <border>
      <left style="medium">
        <color theme="0"/>
      </left>
    </border>
    <border>
      <right style="medium">
        <color theme="0"/>
      </right>
    </border>
    <border>
      <left style="medium">
        <color rgb="FF938953"/>
      </left>
      <bottom style="medium">
        <color rgb="FF938953"/>
      </bottom>
    </border>
    <border>
      <bottom style="medium">
        <color rgb="FF938953"/>
      </bottom>
    </border>
    <border>
      <right style="medium">
        <color rgb="FF938953"/>
      </right>
      <bottom style="medium">
        <color rgb="FF938953"/>
      </bottom>
    </border>
    <border>
      <left style="medium">
        <color rgb="FFFFC000"/>
      </left>
      <right/>
      <top/>
      <bottom style="medium">
        <color rgb="FFFFC000"/>
      </bottom>
    </border>
    <border>
      <left/>
      <right/>
      <top/>
      <bottom style="medium">
        <color rgb="FFFFC000"/>
      </bottom>
    </border>
    <border>
      <left/>
      <right style="medium">
        <color rgb="FFFFC000"/>
      </right>
      <top/>
      <bottom style="medium">
        <color rgb="FFFFC000"/>
      </bottom>
    </border>
    <border>
      <left style="medium">
        <color theme="0"/>
      </left>
      <top style="medium">
        <color theme="0"/>
      </top>
      <bottom style="medium">
        <color theme="0"/>
      </bottom>
    </border>
    <border>
      <right style="medium">
        <color theme="0"/>
      </right>
      <top style="medium">
        <color theme="0"/>
      </top>
      <bottom style="medium">
        <color theme="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Alignment="1" applyBorder="1" applyFill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4" fontId="4" numFmtId="0" xfId="0" applyAlignment="1" applyBorder="1" applyFill="1" applyFon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2" fontId="1" numFmtId="0" xfId="0" applyBorder="1" applyFont="1"/>
    <xf borderId="14" fillId="2" fontId="1" numFmtId="0" xfId="0" applyBorder="1" applyFont="1"/>
    <xf borderId="15" fillId="2" fontId="1" numFmtId="0" xfId="0" applyBorder="1" applyFont="1"/>
    <xf borderId="16" fillId="2" fontId="1" numFmtId="0" xfId="0" applyBorder="1" applyFont="1"/>
    <xf borderId="17" fillId="5" fontId="5" numFmtId="0" xfId="0" applyAlignment="1" applyBorder="1" applyFill="1" applyFont="1">
      <alignment horizontal="center" vertical="center"/>
    </xf>
    <xf borderId="18" fillId="0" fontId="3" numFmtId="0" xfId="0" applyBorder="1" applyFont="1"/>
    <xf borderId="19" fillId="0" fontId="3" numFmtId="0" xfId="0" applyBorder="1" applyFont="1"/>
    <xf borderId="17" fillId="5" fontId="6" numFmtId="0" xfId="0" applyAlignment="1" applyBorder="1" applyFont="1">
      <alignment horizontal="center" shrinkToFit="0" vertical="center" wrapText="1"/>
    </xf>
    <xf borderId="5" fillId="3" fontId="7" numFmtId="0" xfId="0" applyAlignment="1" applyBorder="1" applyFont="1">
      <alignment horizontal="center" shrinkToFit="0" vertical="center" wrapText="1"/>
    </xf>
    <xf borderId="20" fillId="2" fontId="1" numFmtId="0" xfId="0" applyBorder="1" applyFont="1"/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17" fillId="5" fontId="8" numFmtId="0" xfId="0" applyAlignment="1" applyBorder="1" applyFont="1">
      <alignment horizontal="center" shrinkToFit="0" vertical="center" wrapText="1"/>
    </xf>
    <xf borderId="5" fillId="3" fontId="7" numFmtId="0" xfId="0" applyAlignment="1" applyBorder="1" applyFont="1">
      <alignment horizontal="center" vertical="center"/>
    </xf>
    <xf borderId="27" fillId="6" fontId="9" numFmtId="0" xfId="0" applyAlignment="1" applyBorder="1" applyFill="1" applyFont="1">
      <alignment horizontal="center" vertical="center"/>
    </xf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31" fillId="0" fontId="3" numFmtId="0" xfId="0" applyBorder="1" applyFont="1"/>
    <xf borderId="32" fillId="0" fontId="3" numFmtId="0" xfId="0" applyBorder="1" applyFont="1"/>
    <xf borderId="33" fillId="0" fontId="3" numFmtId="0" xfId="0" applyBorder="1" applyFont="1"/>
    <xf borderId="34" fillId="0" fontId="3" numFmtId="0" xfId="0" applyBorder="1" applyFont="1"/>
    <xf borderId="17" fillId="7" fontId="8" numFmtId="0" xfId="0" applyAlignment="1" applyBorder="1" applyFill="1" applyFont="1">
      <alignment horizontal="center" shrinkToFit="0" vertical="center" wrapText="1"/>
    </xf>
    <xf borderId="5" fillId="5" fontId="10" numFmtId="1" xfId="0" applyAlignment="1" applyBorder="1" applyFont="1" applyNumberFormat="1">
      <alignment horizontal="center" shrinkToFit="0" vertical="center" wrapText="1"/>
    </xf>
    <xf borderId="27" fillId="6" fontId="11" numFmtId="0" xfId="0" applyAlignment="1" applyBorder="1" applyFont="1">
      <alignment horizontal="center" shrinkToFit="0" vertical="center" wrapText="1"/>
    </xf>
    <xf borderId="17" fillId="5" fontId="12" numFmtId="0" xfId="0" applyAlignment="1" applyBorder="1" applyFont="1">
      <alignment horizontal="center" readingOrder="0" shrinkToFit="0" vertical="center" wrapText="1"/>
    </xf>
    <xf borderId="1" fillId="2" fontId="11" numFmtId="0" xfId="0" applyAlignment="1" applyBorder="1" applyFont="1">
      <alignment shrinkToFit="0" vertical="center" wrapText="1"/>
    </xf>
    <xf borderId="17" fillId="6" fontId="11" numFmtId="0" xfId="0" applyAlignment="1" applyBorder="1" applyFont="1">
      <alignment horizontal="center" shrinkToFit="0" vertical="center" wrapText="1"/>
    </xf>
    <xf borderId="17" fillId="5" fontId="8" numFmtId="0" xfId="0" applyAlignment="1" applyBorder="1" applyFont="1">
      <alignment horizontal="center" vertical="center"/>
    </xf>
    <xf borderId="2" fillId="5" fontId="13" numFmtId="0" xfId="0" applyAlignment="1" applyBorder="1" applyFont="1">
      <alignment horizontal="center"/>
    </xf>
    <xf borderId="35" fillId="2" fontId="1" numFmtId="0" xfId="0" applyBorder="1" applyFont="1"/>
    <xf borderId="36" fillId="2" fontId="1" numFmtId="0" xfId="0" applyBorder="1" applyFont="1"/>
    <xf borderId="37" fillId="2" fontId="1" numFmtId="0" xfId="0" applyBorder="1" applyFont="1"/>
    <xf borderId="17" fillId="5" fontId="9" numFmtId="0" xfId="0" applyAlignment="1" applyBorder="1" applyFont="1">
      <alignment horizontal="center" shrinkToFit="0" vertical="center" wrapText="1"/>
    </xf>
    <xf borderId="1" fillId="2" fontId="14" numFmtId="0" xfId="0" applyAlignment="1" applyBorder="1" applyFont="1">
      <alignment horizontal="center" shrinkToFit="0" vertical="center" wrapText="1"/>
    </xf>
    <xf borderId="1" fillId="2" fontId="15" numFmtId="0" xfId="0" applyAlignment="1" applyBorder="1" applyFont="1">
      <alignment shrinkToFit="0" vertical="center" wrapText="1"/>
    </xf>
    <xf borderId="17" fillId="5" fontId="11" numFmtId="0" xfId="0" applyAlignment="1" applyBorder="1" applyFont="1">
      <alignment horizontal="center" shrinkToFit="0" vertical="center" wrapText="1"/>
    </xf>
    <xf borderId="17" fillId="7" fontId="9" numFmtId="0" xfId="0" applyAlignment="1" applyBorder="1" applyFont="1">
      <alignment horizontal="center" shrinkToFit="0" vertical="center" wrapText="1"/>
    </xf>
    <xf borderId="38" fillId="5" fontId="11" numFmtId="0" xfId="0" applyAlignment="1" applyBorder="1" applyFont="1">
      <alignment horizontal="center" shrinkToFit="0" vertical="center" wrapText="1"/>
    </xf>
    <xf borderId="39" fillId="0" fontId="3" numFmtId="0" xfId="0" applyBorder="1" applyFont="1"/>
    <xf borderId="38" fillId="5" fontId="11" numFmtId="1" xfId="0" applyAlignment="1" applyBorder="1" applyFont="1" applyNumberFormat="1">
      <alignment horizontal="center" shrinkToFit="0" vertical="center" wrapText="1"/>
    </xf>
    <xf borderId="17" fillId="5" fontId="16" numFmtId="0" xfId="0" applyAlignment="1" applyBorder="1" applyFont="1">
      <alignment horizontal="center" readingOrder="0" shrinkToFit="0" vertical="center" wrapText="1"/>
    </xf>
    <xf borderId="17" fillId="7" fontId="11" numFmtId="0" xfId="0" applyAlignment="1" applyBorder="1" applyFont="1">
      <alignment horizontal="center" shrinkToFit="0" vertical="center" wrapText="1"/>
    </xf>
    <xf borderId="38" fillId="5" fontId="11" numFmtId="9" xfId="0" applyAlignment="1" applyBorder="1" applyFont="1" applyNumberFormat="1">
      <alignment horizontal="center" shrinkToFit="0" vertical="center" wrapText="1"/>
    </xf>
    <xf borderId="17" fillId="7" fontId="5" numFmtId="0" xfId="0" applyAlignment="1" applyBorder="1" applyFont="1">
      <alignment horizontal="center" shrinkToFit="0" vertical="center" wrapText="1"/>
    </xf>
    <xf borderId="17" fillId="6" fontId="8" numFmtId="0" xfId="0" applyAlignment="1" applyBorder="1" applyFont="1">
      <alignment horizontal="center" shrinkToFit="0" vertical="center" wrapText="1"/>
    </xf>
    <xf borderId="17" fillId="7" fontId="10" numFmtId="0" xfId="0" applyAlignment="1" applyBorder="1" applyFont="1">
      <alignment horizontal="center" shrinkToFit="0" vertical="center" wrapText="1"/>
    </xf>
    <xf borderId="17" fillId="5" fontId="17" numFmtId="0" xfId="0" applyAlignment="1" applyBorder="1" applyFont="1">
      <alignment horizontal="center" readingOrder="0" shrinkToFit="0" vertical="center" wrapText="1"/>
    </xf>
    <xf borderId="17" fillId="7" fontId="1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17</xdr:col>
      <xdr:colOff>161925</xdr:colOff>
      <xdr:row>17</xdr:row>
      <xdr:rowOff>133350</xdr:rowOff>
    </xdr:from>
    <xdr:ext cx="3200400" cy="15144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4" width="8.86"/>
  </cols>
  <sheetData>
    <row r="1" ht="14.25" customHeight="1">
      <c r="A1" s="1"/>
      <c r="B1" s="1"/>
      <c r="C1" s="1"/>
      <c r="D1" s="1"/>
      <c r="E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1"/>
      <c r="V1" s="1"/>
      <c r="W1" s="1"/>
      <c r="X1" s="1"/>
      <c r="Y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14.25" customHeight="1">
      <c r="A3" s="1"/>
      <c r="B3" s="5" t="s">
        <v>1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  <c r="X3" s="1"/>
      <c r="Y3" s="1"/>
    </row>
    <row r="4" ht="14.25" customHeight="1">
      <c r="A4" s="1"/>
      <c r="B4" s="8"/>
      <c r="W4" s="9"/>
      <c r="X4" s="1"/>
      <c r="Y4" s="1"/>
    </row>
    <row r="5" ht="14.25" customHeight="1">
      <c r="A5" s="1"/>
      <c r="B5" s="8"/>
      <c r="W5" s="9"/>
      <c r="X5" s="1"/>
      <c r="Y5" s="1"/>
    </row>
    <row r="6" ht="14.25" customHeight="1">
      <c r="A6" s="1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2"/>
      <c r="X6" s="1"/>
      <c r="Y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ht="14.25" customHeight="1">
      <c r="A8" s="1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ht="14.25" customHeight="1">
      <c r="A9" s="1"/>
      <c r="B9" s="16"/>
      <c r="C9" s="17" t="s">
        <v>2</v>
      </c>
      <c r="D9" s="18"/>
      <c r="E9" s="18"/>
      <c r="F9" s="18"/>
      <c r="G9" s="18"/>
      <c r="H9" s="18"/>
      <c r="I9" s="18"/>
      <c r="J9" s="18"/>
      <c r="K9" s="18"/>
      <c r="L9" s="19"/>
      <c r="M9" s="1"/>
      <c r="N9" s="20" t="s">
        <v>3</v>
      </c>
      <c r="O9" s="18"/>
      <c r="P9" s="18"/>
      <c r="Q9" s="19"/>
      <c r="R9" s="1"/>
      <c r="S9" s="21" t="s">
        <v>4</v>
      </c>
      <c r="T9" s="6"/>
      <c r="U9" s="6"/>
      <c r="V9" s="7"/>
      <c r="W9" s="2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ht="14.25" customHeight="1">
      <c r="A10" s="1"/>
      <c r="B10" s="16"/>
      <c r="C10" s="23"/>
      <c r="D10" s="24"/>
      <c r="E10" s="24"/>
      <c r="F10" s="24"/>
      <c r="G10" s="24"/>
      <c r="H10" s="24"/>
      <c r="I10" s="24"/>
      <c r="J10" s="24"/>
      <c r="K10" s="24"/>
      <c r="L10" s="25"/>
      <c r="M10" s="1"/>
      <c r="N10" s="23"/>
      <c r="O10" s="24"/>
      <c r="P10" s="24"/>
      <c r="Q10" s="25"/>
      <c r="R10" s="1"/>
      <c r="S10" s="26"/>
      <c r="T10" s="27"/>
      <c r="U10" s="27"/>
      <c r="V10" s="28"/>
      <c r="W10" s="2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ht="15.0" customHeight="1">
      <c r="A11" s="1"/>
      <c r="B11" s="1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29" t="s">
        <v>5</v>
      </c>
      <c r="O11" s="19"/>
      <c r="P11" s="29" t="s">
        <v>6</v>
      </c>
      <c r="Q11" s="19"/>
      <c r="R11" s="1"/>
      <c r="S11" s="30" t="s">
        <v>7</v>
      </c>
      <c r="T11" s="7"/>
      <c r="U11" s="30" t="s">
        <v>8</v>
      </c>
      <c r="V11" s="7"/>
      <c r="W11" s="22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ht="14.25" customHeight="1">
      <c r="A12" s="1"/>
      <c r="B12" s="16"/>
      <c r="C12" s="1"/>
      <c r="D12" s="1"/>
      <c r="E12" s="1"/>
      <c r="F12" s="31" t="s">
        <v>9</v>
      </c>
      <c r="G12" s="32"/>
      <c r="H12" s="33"/>
      <c r="I12" s="1"/>
      <c r="J12" s="31" t="s">
        <v>10</v>
      </c>
      <c r="K12" s="32"/>
      <c r="L12" s="33"/>
      <c r="M12" s="1"/>
      <c r="N12" s="34"/>
      <c r="O12" s="35"/>
      <c r="P12" s="34"/>
      <c r="Q12" s="35"/>
      <c r="R12" s="1"/>
      <c r="S12" s="8"/>
      <c r="T12" s="9"/>
      <c r="U12" s="8"/>
      <c r="V12" s="9"/>
      <c r="W12" s="22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ht="14.25" customHeight="1">
      <c r="A13" s="1"/>
      <c r="B13" s="16"/>
      <c r="C13" s="1"/>
      <c r="D13" s="1"/>
      <c r="E13" s="1"/>
      <c r="F13" s="36"/>
      <c r="G13" s="37"/>
      <c r="H13" s="38"/>
      <c r="I13" s="1"/>
      <c r="J13" s="36"/>
      <c r="K13" s="37"/>
      <c r="L13" s="38"/>
      <c r="M13" s="1"/>
      <c r="N13" s="23"/>
      <c r="O13" s="25"/>
      <c r="P13" s="23"/>
      <c r="Q13" s="25"/>
      <c r="R13" s="1"/>
      <c r="S13" s="10"/>
      <c r="T13" s="12"/>
      <c r="U13" s="10"/>
      <c r="V13" s="12"/>
      <c r="W13" s="22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ht="14.25" customHeight="1">
      <c r="A14" s="1"/>
      <c r="B14" s="1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9" t="s">
        <v>11</v>
      </c>
      <c r="O14" s="19"/>
      <c r="P14" s="39">
        <v>1.2</v>
      </c>
      <c r="Q14" s="19"/>
      <c r="R14" s="1"/>
      <c r="S14" s="40">
        <f>((10*F15)+(6.25*F18)-(5*F21)+5)*F24</f>
        <v>0</v>
      </c>
      <c r="T14" s="7"/>
      <c r="U14" s="40">
        <f>((10*J15)+(6.25*J18)-(5*J21)-161)*J24</f>
        <v>0</v>
      </c>
      <c r="V14" s="7"/>
      <c r="W14" s="22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ht="14.25" customHeight="1">
      <c r="A15" s="1"/>
      <c r="B15" s="16"/>
      <c r="C15" s="41" t="s">
        <v>12</v>
      </c>
      <c r="D15" s="33"/>
      <c r="E15" s="1"/>
      <c r="F15" s="42"/>
      <c r="G15" s="18"/>
      <c r="H15" s="19"/>
      <c r="I15" s="43"/>
      <c r="J15" s="42"/>
      <c r="K15" s="18"/>
      <c r="L15" s="19"/>
      <c r="M15" s="1"/>
      <c r="N15" s="23"/>
      <c r="O15" s="25"/>
      <c r="P15" s="23"/>
      <c r="Q15" s="25"/>
      <c r="R15" s="1"/>
      <c r="S15" s="10"/>
      <c r="T15" s="12"/>
      <c r="U15" s="10"/>
      <c r="V15" s="12"/>
      <c r="W15" s="22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ht="14.25" customHeight="1">
      <c r="A16" s="1"/>
      <c r="B16" s="16"/>
      <c r="C16" s="36"/>
      <c r="D16" s="38"/>
      <c r="E16" s="1"/>
      <c r="F16" s="23"/>
      <c r="G16" s="24"/>
      <c r="H16" s="25"/>
      <c r="I16" s="43"/>
      <c r="J16" s="23"/>
      <c r="K16" s="24"/>
      <c r="L16" s="25"/>
      <c r="M16" s="1"/>
      <c r="N16" s="39" t="s">
        <v>13</v>
      </c>
      <c r="O16" s="19"/>
      <c r="P16" s="39">
        <v>1.375</v>
      </c>
      <c r="Q16" s="19"/>
      <c r="R16" s="1"/>
      <c r="S16" s="30" t="s">
        <v>14</v>
      </c>
      <c r="T16" s="6"/>
      <c r="U16" s="6"/>
      <c r="V16" s="7"/>
      <c r="W16" s="22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ht="14.25" customHeight="1">
      <c r="A17" s="1"/>
      <c r="B17" s="16"/>
      <c r="C17" s="1"/>
      <c r="D17" s="1"/>
      <c r="E17" s="1"/>
      <c r="F17" s="43"/>
      <c r="G17" s="43"/>
      <c r="H17" s="43"/>
      <c r="I17" s="43"/>
      <c r="J17" s="43"/>
      <c r="K17" s="43"/>
      <c r="L17" s="43"/>
      <c r="M17" s="1"/>
      <c r="N17" s="23"/>
      <c r="O17" s="25"/>
      <c r="P17" s="23"/>
      <c r="Q17" s="25"/>
      <c r="R17" s="1"/>
      <c r="S17" s="10"/>
      <c r="T17" s="11"/>
      <c r="U17" s="11"/>
      <c r="V17" s="12"/>
      <c r="W17" s="22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ht="14.25" customHeight="1">
      <c r="A18" s="1"/>
      <c r="B18" s="16"/>
      <c r="C18" s="41" t="s">
        <v>15</v>
      </c>
      <c r="D18" s="33"/>
      <c r="E18" s="1"/>
      <c r="F18" s="42"/>
      <c r="G18" s="18"/>
      <c r="H18" s="19"/>
      <c r="I18" s="43"/>
      <c r="J18" s="42"/>
      <c r="K18" s="18"/>
      <c r="L18" s="19"/>
      <c r="M18" s="1"/>
      <c r="N18" s="39" t="s">
        <v>16</v>
      </c>
      <c r="O18" s="19"/>
      <c r="P18" s="39">
        <v>1.55</v>
      </c>
      <c r="Q18" s="19"/>
      <c r="R18" s="1"/>
      <c r="S18" s="1"/>
      <c r="T18" s="1"/>
      <c r="U18" s="1"/>
      <c r="V18" s="1"/>
      <c r="W18" s="22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ht="14.25" customHeight="1">
      <c r="A19" s="1"/>
      <c r="B19" s="16"/>
      <c r="C19" s="36"/>
      <c r="D19" s="38"/>
      <c r="E19" s="1"/>
      <c r="F19" s="23"/>
      <c r="G19" s="24"/>
      <c r="H19" s="25"/>
      <c r="I19" s="43"/>
      <c r="J19" s="23"/>
      <c r="K19" s="24"/>
      <c r="L19" s="25"/>
      <c r="M19" s="1"/>
      <c r="N19" s="23"/>
      <c r="O19" s="25"/>
      <c r="P19" s="23"/>
      <c r="Q19" s="25"/>
      <c r="R19" s="1"/>
      <c r="S19" s="1"/>
      <c r="T19" s="1"/>
      <c r="U19" s="1"/>
      <c r="V19" s="1"/>
      <c r="W19" s="22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ht="14.25" customHeight="1">
      <c r="A20" s="1"/>
      <c r="B20" s="16"/>
      <c r="C20" s="1"/>
      <c r="D20" s="1"/>
      <c r="E20" s="1"/>
      <c r="F20" s="43"/>
      <c r="G20" s="43"/>
      <c r="H20" s="43"/>
      <c r="I20" s="43"/>
      <c r="J20" s="43"/>
      <c r="K20" s="43"/>
      <c r="L20" s="43"/>
      <c r="M20" s="1"/>
      <c r="N20" s="39" t="s">
        <v>17</v>
      </c>
      <c r="O20" s="19"/>
      <c r="P20" s="39">
        <v>1.725</v>
      </c>
      <c r="Q20" s="19"/>
      <c r="R20" s="1"/>
      <c r="S20" s="1"/>
      <c r="T20" s="1"/>
      <c r="U20" s="1"/>
      <c r="V20" s="1"/>
      <c r="W20" s="22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ht="14.25" customHeight="1">
      <c r="A21" s="1"/>
      <c r="B21" s="16"/>
      <c r="C21" s="41" t="s">
        <v>18</v>
      </c>
      <c r="D21" s="33"/>
      <c r="E21" s="1"/>
      <c r="F21" s="42"/>
      <c r="G21" s="18"/>
      <c r="H21" s="19"/>
      <c r="I21" s="43"/>
      <c r="J21" s="42"/>
      <c r="K21" s="18"/>
      <c r="L21" s="19"/>
      <c r="M21" s="1"/>
      <c r="N21" s="23"/>
      <c r="O21" s="25"/>
      <c r="P21" s="23"/>
      <c r="Q21" s="25"/>
      <c r="R21" s="1"/>
      <c r="S21" s="1"/>
      <c r="T21" s="1"/>
      <c r="U21" s="1"/>
      <c r="V21" s="1"/>
      <c r="W21" s="22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ht="14.25" customHeight="1">
      <c r="A22" s="1"/>
      <c r="B22" s="16"/>
      <c r="C22" s="36"/>
      <c r="D22" s="38"/>
      <c r="E22" s="1"/>
      <c r="F22" s="23"/>
      <c r="G22" s="24"/>
      <c r="H22" s="25"/>
      <c r="I22" s="43"/>
      <c r="J22" s="23"/>
      <c r="K22" s="24"/>
      <c r="L22" s="25"/>
      <c r="M22" s="1"/>
      <c r="N22" s="39" t="s">
        <v>19</v>
      </c>
      <c r="O22" s="19"/>
      <c r="P22" s="39">
        <v>1.9</v>
      </c>
      <c r="Q22" s="19"/>
      <c r="R22" s="1"/>
      <c r="S22" s="1"/>
      <c r="T22" s="1"/>
      <c r="U22" s="1"/>
      <c r="V22" s="1"/>
      <c r="W22" s="22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ht="14.25" customHeight="1">
      <c r="A23" s="1"/>
      <c r="B23" s="16"/>
      <c r="C23" s="1"/>
      <c r="D23" s="1"/>
      <c r="E23" s="1"/>
      <c r="F23" s="43"/>
      <c r="G23" s="43"/>
      <c r="H23" s="43"/>
      <c r="I23" s="43"/>
      <c r="J23" s="43"/>
      <c r="K23" s="43"/>
      <c r="L23" s="43"/>
      <c r="M23" s="1"/>
      <c r="N23" s="23"/>
      <c r="O23" s="25"/>
      <c r="P23" s="23"/>
      <c r="Q23" s="25"/>
      <c r="R23" s="1"/>
      <c r="S23" s="1"/>
      <c r="T23" s="1"/>
      <c r="U23" s="1"/>
      <c r="V23" s="1"/>
      <c r="W23" s="22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ht="14.25" customHeight="1">
      <c r="A24" s="1"/>
      <c r="B24" s="16"/>
      <c r="C24" s="44" t="s">
        <v>20</v>
      </c>
      <c r="D24" s="19"/>
      <c r="E24" s="1"/>
      <c r="F24" s="42"/>
      <c r="G24" s="18"/>
      <c r="H24" s="19"/>
      <c r="I24" s="43"/>
      <c r="J24" s="42"/>
      <c r="K24" s="18"/>
      <c r="L24" s="19"/>
      <c r="M24" s="1"/>
      <c r="N24" s="45" t="s">
        <v>21</v>
      </c>
      <c r="O24" s="18"/>
      <c r="P24" s="18"/>
      <c r="Q24" s="19"/>
      <c r="R24" s="1"/>
      <c r="S24" s="1"/>
      <c r="T24" s="1"/>
      <c r="U24" s="1"/>
      <c r="V24" s="1"/>
      <c r="W24" s="22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ht="14.25" customHeight="1">
      <c r="A25" s="1"/>
      <c r="B25" s="16"/>
      <c r="C25" s="23"/>
      <c r="D25" s="25"/>
      <c r="E25" s="1"/>
      <c r="F25" s="23"/>
      <c r="G25" s="24"/>
      <c r="H25" s="25"/>
      <c r="I25" s="43"/>
      <c r="J25" s="23"/>
      <c r="K25" s="24"/>
      <c r="L25" s="25"/>
      <c r="M25" s="1"/>
      <c r="N25" s="23"/>
      <c r="O25" s="24"/>
      <c r="P25" s="24"/>
      <c r="Q25" s="25"/>
      <c r="R25" s="1"/>
      <c r="S25" s="1"/>
      <c r="T25" s="1"/>
      <c r="U25" s="1"/>
      <c r="V25" s="1"/>
      <c r="W25" s="22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ht="14.25" customHeight="1">
      <c r="A26" s="1"/>
      <c r="B26" s="1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2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ht="14.25" customHeight="1">
      <c r="A27" s="1"/>
      <c r="B27" s="16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2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ht="14.25" customHeight="1">
      <c r="A28" s="1"/>
      <c r="B28" s="16"/>
      <c r="C28" s="46" t="s">
        <v>22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"/>
      <c r="W28" s="22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ht="14.25" customHeight="1">
      <c r="A29" s="1"/>
      <c r="B29" s="16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2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ht="14.25" customHeight="1">
      <c r="A30" s="1"/>
      <c r="B30" s="47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9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ht="14.25" customHeight="1">
      <c r="A32" s="1"/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5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ht="14.25" customHeight="1">
      <c r="A33" s="1"/>
      <c r="B33" s="1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2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ht="14.25" customHeight="1">
      <c r="A34" s="1"/>
      <c r="B34" s="16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9"/>
      <c r="M34" s="1"/>
      <c r="N34" s="29" t="s">
        <v>24</v>
      </c>
      <c r="O34" s="19"/>
      <c r="P34" s="29" t="s">
        <v>25</v>
      </c>
      <c r="Q34" s="19"/>
      <c r="R34" s="1"/>
      <c r="S34" s="50" t="s">
        <v>26</v>
      </c>
      <c r="T34" s="18"/>
      <c r="U34" s="18"/>
      <c r="V34" s="19"/>
      <c r="W34" s="22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ht="15.0" customHeight="1">
      <c r="A35" s="1"/>
      <c r="B35" s="16"/>
      <c r="C35" s="23"/>
      <c r="D35" s="24"/>
      <c r="E35" s="24"/>
      <c r="F35" s="24"/>
      <c r="G35" s="24"/>
      <c r="H35" s="24"/>
      <c r="I35" s="24"/>
      <c r="J35" s="24"/>
      <c r="K35" s="24"/>
      <c r="L35" s="25"/>
      <c r="M35" s="1"/>
      <c r="N35" s="23"/>
      <c r="O35" s="25"/>
      <c r="P35" s="23"/>
      <c r="Q35" s="25"/>
      <c r="R35" s="1"/>
      <c r="S35" s="34"/>
      <c r="V35" s="35"/>
      <c r="W35" s="22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ht="15.0" customHeight="1">
      <c r="A36" s="1"/>
      <c r="B36" s="1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51"/>
      <c r="O36" s="51"/>
      <c r="P36" s="51"/>
      <c r="Q36" s="51"/>
      <c r="R36" s="1"/>
      <c r="S36" s="23"/>
      <c r="T36" s="24"/>
      <c r="U36" s="24"/>
      <c r="V36" s="25"/>
      <c r="W36" s="22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ht="15.0" customHeight="1">
      <c r="A37" s="1"/>
      <c r="B37" s="16"/>
      <c r="C37" s="41" t="s">
        <v>27</v>
      </c>
      <c r="D37" s="32"/>
      <c r="E37" s="32"/>
      <c r="F37" s="33"/>
      <c r="G37" s="52"/>
      <c r="H37" s="52"/>
      <c r="I37" s="41" t="s">
        <v>28</v>
      </c>
      <c r="J37" s="32"/>
      <c r="K37" s="32"/>
      <c r="L37" s="33"/>
      <c r="M37" s="1"/>
      <c r="N37" s="53" t="s">
        <v>29</v>
      </c>
      <c r="O37" s="18"/>
      <c r="P37" s="18"/>
      <c r="Q37" s="19"/>
      <c r="R37" s="1"/>
      <c r="S37" s="54" t="s">
        <v>30</v>
      </c>
      <c r="T37" s="18"/>
      <c r="U37" s="18"/>
      <c r="V37" s="19"/>
      <c r="W37" s="22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ht="15.0" customHeight="1">
      <c r="A38" s="1"/>
      <c r="B38" s="16"/>
      <c r="C38" s="36"/>
      <c r="D38" s="37"/>
      <c r="E38" s="37"/>
      <c r="F38" s="38"/>
      <c r="G38" s="52"/>
      <c r="H38" s="52"/>
      <c r="I38" s="36"/>
      <c r="J38" s="37"/>
      <c r="K38" s="37"/>
      <c r="L38" s="38"/>
      <c r="M38" s="1"/>
      <c r="N38" s="23"/>
      <c r="O38" s="24"/>
      <c r="P38" s="24"/>
      <c r="Q38" s="25"/>
      <c r="R38" s="1"/>
      <c r="S38" s="23"/>
      <c r="T38" s="24"/>
      <c r="U38" s="24"/>
      <c r="V38" s="25"/>
      <c r="W38" s="22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ht="14.25" customHeight="1">
      <c r="A39" s="1"/>
      <c r="B39" s="16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"/>
      <c r="N39" s="51"/>
      <c r="O39" s="51"/>
      <c r="P39" s="51"/>
      <c r="Q39" s="51"/>
      <c r="R39" s="1"/>
      <c r="S39" s="55" t="s">
        <v>31</v>
      </c>
      <c r="T39" s="56"/>
      <c r="U39" s="57">
        <f>I40*N52</f>
        <v>148</v>
      </c>
      <c r="V39" s="56"/>
      <c r="W39" s="22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ht="15.0" customHeight="1">
      <c r="A40" s="1"/>
      <c r="B40" s="16"/>
      <c r="C40" s="58">
        <v>2500.0</v>
      </c>
      <c r="D40" s="18"/>
      <c r="E40" s="18"/>
      <c r="F40" s="19"/>
      <c r="G40" s="52"/>
      <c r="H40" s="52"/>
      <c r="I40" s="58">
        <v>74.0</v>
      </c>
      <c r="J40" s="18"/>
      <c r="K40" s="18"/>
      <c r="L40" s="19"/>
      <c r="M40" s="1"/>
      <c r="N40" s="39" t="s">
        <v>32</v>
      </c>
      <c r="O40" s="19"/>
      <c r="P40" s="59" t="s">
        <v>33</v>
      </c>
      <c r="Q40" s="19"/>
      <c r="R40" s="1"/>
      <c r="S40" s="55" t="s">
        <v>34</v>
      </c>
      <c r="T40" s="56"/>
      <c r="U40" s="57">
        <f>U39*4</f>
        <v>592</v>
      </c>
      <c r="V40" s="56"/>
      <c r="W40" s="22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ht="15.0" customHeight="1">
      <c r="A41" s="1"/>
      <c r="B41" s="16"/>
      <c r="C41" s="34"/>
      <c r="F41" s="35"/>
      <c r="G41" s="52"/>
      <c r="H41" s="52"/>
      <c r="I41" s="34"/>
      <c r="L41" s="35"/>
      <c r="M41" s="1"/>
      <c r="N41" s="23"/>
      <c r="O41" s="25"/>
      <c r="P41" s="23"/>
      <c r="Q41" s="25"/>
      <c r="R41" s="1"/>
      <c r="S41" s="55" t="s">
        <v>35</v>
      </c>
      <c r="T41" s="56"/>
      <c r="U41" s="60">
        <f>U40/C40</f>
        <v>0.2368</v>
      </c>
      <c r="V41" s="56"/>
      <c r="W41" s="22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ht="15.0" customHeight="1">
      <c r="A42" s="1"/>
      <c r="B42" s="16"/>
      <c r="C42" s="23"/>
      <c r="D42" s="24"/>
      <c r="E42" s="24"/>
      <c r="F42" s="25"/>
      <c r="G42" s="52"/>
      <c r="H42" s="52"/>
      <c r="I42" s="23"/>
      <c r="J42" s="24"/>
      <c r="K42" s="24"/>
      <c r="L42" s="25"/>
      <c r="M42" s="1"/>
      <c r="N42" s="51"/>
      <c r="O42" s="51"/>
      <c r="P42" s="51"/>
      <c r="Q42" s="51"/>
      <c r="R42" s="1"/>
      <c r="S42" s="61" t="s">
        <v>36</v>
      </c>
      <c r="T42" s="18"/>
      <c r="U42" s="18"/>
      <c r="V42" s="19"/>
      <c r="W42" s="22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ht="15.0" customHeight="1">
      <c r="A43" s="1"/>
      <c r="B43" s="16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1"/>
      <c r="N43" s="53" t="s">
        <v>37</v>
      </c>
      <c r="O43" s="18"/>
      <c r="P43" s="18"/>
      <c r="Q43" s="19"/>
      <c r="R43" s="1"/>
      <c r="S43" s="23"/>
      <c r="T43" s="24"/>
      <c r="U43" s="24"/>
      <c r="V43" s="25"/>
      <c r="W43" s="22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ht="14.25" customHeight="1">
      <c r="A44" s="1"/>
      <c r="B44" s="16"/>
      <c r="C44" s="61" t="s">
        <v>38</v>
      </c>
      <c r="D44" s="18"/>
      <c r="E44" s="18"/>
      <c r="F44" s="18"/>
      <c r="G44" s="18"/>
      <c r="H44" s="18"/>
      <c r="I44" s="18"/>
      <c r="J44" s="18"/>
      <c r="K44" s="18"/>
      <c r="L44" s="19"/>
      <c r="M44" s="1"/>
      <c r="N44" s="23"/>
      <c r="O44" s="24"/>
      <c r="P44" s="24"/>
      <c r="Q44" s="25"/>
      <c r="R44" s="1"/>
      <c r="S44" s="55" t="s">
        <v>31</v>
      </c>
      <c r="T44" s="56"/>
      <c r="U44" s="57">
        <f>P52*I40</f>
        <v>74</v>
      </c>
      <c r="V44" s="56"/>
      <c r="W44" s="22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ht="14.25" customHeight="1">
      <c r="A45" s="1"/>
      <c r="B45" s="16"/>
      <c r="C45" s="23"/>
      <c r="D45" s="24"/>
      <c r="E45" s="24"/>
      <c r="F45" s="24"/>
      <c r="G45" s="24"/>
      <c r="H45" s="24"/>
      <c r="I45" s="24"/>
      <c r="J45" s="24"/>
      <c r="K45" s="24"/>
      <c r="L45" s="25"/>
      <c r="M45" s="1"/>
      <c r="N45" s="51"/>
      <c r="O45" s="51"/>
      <c r="P45" s="51"/>
      <c r="Q45" s="51"/>
      <c r="R45" s="1"/>
      <c r="S45" s="55" t="s">
        <v>34</v>
      </c>
      <c r="T45" s="56"/>
      <c r="U45" s="57">
        <f>U44*9</f>
        <v>666</v>
      </c>
      <c r="V45" s="56"/>
      <c r="W45" s="22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ht="14.25" customHeight="1">
      <c r="A46" s="1"/>
      <c r="B46" s="16"/>
      <c r="C46" s="39" t="s">
        <v>39</v>
      </c>
      <c r="D46" s="18"/>
      <c r="E46" s="18"/>
      <c r="F46" s="18"/>
      <c r="G46" s="18"/>
      <c r="H46" s="18"/>
      <c r="I46" s="18"/>
      <c r="J46" s="18"/>
      <c r="K46" s="18"/>
      <c r="L46" s="19"/>
      <c r="M46" s="1"/>
      <c r="N46" s="39" t="s">
        <v>40</v>
      </c>
      <c r="O46" s="19"/>
      <c r="P46" s="59" t="s">
        <v>41</v>
      </c>
      <c r="Q46" s="19"/>
      <c r="R46" s="1"/>
      <c r="S46" s="55" t="s">
        <v>35</v>
      </c>
      <c r="T46" s="56"/>
      <c r="U46" s="60">
        <f>U45/C40</f>
        <v>0.2664</v>
      </c>
      <c r="V46" s="56"/>
      <c r="W46" s="22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ht="14.25" customHeight="1">
      <c r="A47" s="1"/>
      <c r="B47" s="16"/>
      <c r="C47" s="34"/>
      <c r="L47" s="35"/>
      <c r="M47" s="1"/>
      <c r="N47" s="23"/>
      <c r="O47" s="25"/>
      <c r="P47" s="23"/>
      <c r="Q47" s="25"/>
      <c r="R47" s="1"/>
      <c r="S47" s="54" t="s">
        <v>42</v>
      </c>
      <c r="T47" s="18"/>
      <c r="U47" s="18"/>
      <c r="V47" s="19"/>
      <c r="W47" s="22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ht="14.25" customHeight="1">
      <c r="A48" s="1"/>
      <c r="B48" s="16"/>
      <c r="C48" s="34"/>
      <c r="L48" s="35"/>
      <c r="M48" s="1"/>
      <c r="N48" s="51"/>
      <c r="O48" s="51"/>
      <c r="P48" s="51"/>
      <c r="Q48" s="51"/>
      <c r="R48" s="1"/>
      <c r="S48" s="23"/>
      <c r="T48" s="24"/>
      <c r="U48" s="24"/>
      <c r="V48" s="25"/>
      <c r="W48" s="22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ht="14.25" customHeight="1">
      <c r="A49" s="1"/>
      <c r="B49" s="16"/>
      <c r="C49" s="23"/>
      <c r="D49" s="24"/>
      <c r="E49" s="24"/>
      <c r="F49" s="24"/>
      <c r="G49" s="24"/>
      <c r="H49" s="24"/>
      <c r="I49" s="24"/>
      <c r="J49" s="24"/>
      <c r="K49" s="24"/>
      <c r="L49" s="25"/>
      <c r="M49" s="1"/>
      <c r="N49" s="62" t="s">
        <v>43</v>
      </c>
      <c r="O49" s="19"/>
      <c r="P49" s="62" t="s">
        <v>44</v>
      </c>
      <c r="Q49" s="19"/>
      <c r="R49" s="1"/>
      <c r="S49" s="55" t="s">
        <v>31</v>
      </c>
      <c r="T49" s="56"/>
      <c r="U49" s="57">
        <f>U50/4</f>
        <v>310.5</v>
      </c>
      <c r="V49" s="56"/>
      <c r="W49" s="22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ht="14.25" customHeight="1">
      <c r="A50" s="1"/>
      <c r="B50" s="16"/>
      <c r="C50" s="63" t="s">
        <v>45</v>
      </c>
      <c r="D50" s="18"/>
      <c r="E50" s="18"/>
      <c r="F50" s="18"/>
      <c r="G50" s="18"/>
      <c r="H50" s="18"/>
      <c r="I50" s="18"/>
      <c r="J50" s="18"/>
      <c r="K50" s="18"/>
      <c r="L50" s="19"/>
      <c r="M50" s="1"/>
      <c r="N50" s="34"/>
      <c r="O50" s="35"/>
      <c r="P50" s="34"/>
      <c r="Q50" s="35"/>
      <c r="R50" s="1"/>
      <c r="S50" s="55" t="s">
        <v>34</v>
      </c>
      <c r="T50" s="56"/>
      <c r="U50" s="57">
        <f>C40-U45-U40</f>
        <v>1242</v>
      </c>
      <c r="V50" s="56"/>
      <c r="W50" s="22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ht="14.25" customHeight="1">
      <c r="A51" s="1"/>
      <c r="B51" s="16"/>
      <c r="C51" s="34"/>
      <c r="L51" s="35"/>
      <c r="M51" s="1"/>
      <c r="N51" s="23"/>
      <c r="O51" s="25"/>
      <c r="P51" s="23"/>
      <c r="Q51" s="25"/>
      <c r="R51" s="1"/>
      <c r="S51" s="55" t="s">
        <v>35</v>
      </c>
      <c r="T51" s="56"/>
      <c r="U51" s="60">
        <f>U50/C40</f>
        <v>0.4968</v>
      </c>
      <c r="V51" s="56"/>
      <c r="W51" s="22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ht="14.25" customHeight="1">
      <c r="A52" s="1"/>
      <c r="B52" s="16"/>
      <c r="C52" s="34"/>
      <c r="L52" s="35"/>
      <c r="M52" s="1"/>
      <c r="N52" s="64">
        <v>2.0</v>
      </c>
      <c r="O52" s="19"/>
      <c r="P52" s="64">
        <v>1.0</v>
      </c>
      <c r="Q52" s="19"/>
      <c r="R52" s="1"/>
      <c r="S52" s="65"/>
      <c r="T52" s="18"/>
      <c r="U52" s="18"/>
      <c r="V52" s="19"/>
      <c r="W52" s="22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ht="15.0" customHeight="1">
      <c r="A53" s="1"/>
      <c r="B53" s="16"/>
      <c r="C53" s="23"/>
      <c r="D53" s="24"/>
      <c r="E53" s="24"/>
      <c r="F53" s="24"/>
      <c r="G53" s="24"/>
      <c r="H53" s="24"/>
      <c r="I53" s="24"/>
      <c r="J53" s="24"/>
      <c r="K53" s="24"/>
      <c r="L53" s="25"/>
      <c r="M53" s="1"/>
      <c r="N53" s="23"/>
      <c r="O53" s="25"/>
      <c r="P53" s="23"/>
      <c r="Q53" s="25"/>
      <c r="R53" s="1"/>
      <c r="S53" s="23"/>
      <c r="T53" s="24"/>
      <c r="U53" s="24"/>
      <c r="V53" s="25"/>
      <c r="W53" s="22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ht="14.25" customHeight="1">
      <c r="A54" s="1"/>
      <c r="B54" s="16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22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ht="14.25" customHeight="1">
      <c r="A55" s="1"/>
      <c r="B55" s="1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22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ht="14.25" customHeight="1">
      <c r="A56" s="1"/>
      <c r="B56" s="16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22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ht="14.25" customHeight="1">
      <c r="A57" s="1"/>
      <c r="B57" s="47"/>
      <c r="C57" s="48"/>
      <c r="D57" s="48"/>
      <c r="E57" s="2" t="s">
        <v>0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4"/>
      <c r="U57" s="48"/>
      <c r="V57" s="48"/>
      <c r="W57" s="49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2">
    <mergeCell ref="S11:T13"/>
    <mergeCell ref="U11:V13"/>
    <mergeCell ref="S14:T15"/>
    <mergeCell ref="U14:V15"/>
    <mergeCell ref="S16:V17"/>
    <mergeCell ref="E1:T1"/>
    <mergeCell ref="B3:W6"/>
    <mergeCell ref="C9:L10"/>
    <mergeCell ref="N9:Q10"/>
    <mergeCell ref="S9:V10"/>
    <mergeCell ref="N11:O13"/>
    <mergeCell ref="P11:Q13"/>
    <mergeCell ref="N16:O17"/>
    <mergeCell ref="P16:Q17"/>
    <mergeCell ref="N20:O21"/>
    <mergeCell ref="P20:Q21"/>
    <mergeCell ref="N22:O23"/>
    <mergeCell ref="P22:Q23"/>
    <mergeCell ref="N24:Q25"/>
    <mergeCell ref="F12:H13"/>
    <mergeCell ref="J12:L13"/>
    <mergeCell ref="N14:O15"/>
    <mergeCell ref="P14:Q15"/>
    <mergeCell ref="C15:D16"/>
    <mergeCell ref="F15:H16"/>
    <mergeCell ref="J15:L16"/>
    <mergeCell ref="C18:D19"/>
    <mergeCell ref="F18:H19"/>
    <mergeCell ref="J18:L19"/>
    <mergeCell ref="N18:O19"/>
    <mergeCell ref="P18:Q19"/>
    <mergeCell ref="F21:H22"/>
    <mergeCell ref="J21:L22"/>
    <mergeCell ref="P34:Q35"/>
    <mergeCell ref="S34:V36"/>
    <mergeCell ref="C21:D22"/>
    <mergeCell ref="C24:D25"/>
    <mergeCell ref="F24:H25"/>
    <mergeCell ref="J24:L25"/>
    <mergeCell ref="C28:V28"/>
    <mergeCell ref="C34:L35"/>
    <mergeCell ref="N34:O35"/>
    <mergeCell ref="U51:V51"/>
    <mergeCell ref="S52:V53"/>
    <mergeCell ref="U46:V46"/>
    <mergeCell ref="S47:V48"/>
    <mergeCell ref="S49:T49"/>
    <mergeCell ref="U49:V49"/>
    <mergeCell ref="S50:T50"/>
    <mergeCell ref="U50:V50"/>
    <mergeCell ref="S51:T51"/>
    <mergeCell ref="S39:T39"/>
    <mergeCell ref="S40:T40"/>
    <mergeCell ref="C37:F38"/>
    <mergeCell ref="I37:L38"/>
    <mergeCell ref="N37:Q38"/>
    <mergeCell ref="S37:V38"/>
    <mergeCell ref="U39:V39"/>
    <mergeCell ref="C40:F42"/>
    <mergeCell ref="P40:Q41"/>
    <mergeCell ref="S45:T45"/>
    <mergeCell ref="S46:T46"/>
    <mergeCell ref="U40:V40"/>
    <mergeCell ref="S41:T41"/>
    <mergeCell ref="U41:V41"/>
    <mergeCell ref="S42:V43"/>
    <mergeCell ref="S44:T44"/>
    <mergeCell ref="U44:V44"/>
    <mergeCell ref="U45:V45"/>
    <mergeCell ref="N49:O51"/>
    <mergeCell ref="P49:Q51"/>
    <mergeCell ref="C50:L53"/>
    <mergeCell ref="N52:O53"/>
    <mergeCell ref="P52:Q53"/>
    <mergeCell ref="E57:T57"/>
    <mergeCell ref="I40:L42"/>
    <mergeCell ref="N40:O41"/>
    <mergeCell ref="N43:Q44"/>
    <mergeCell ref="C44:L45"/>
    <mergeCell ref="C46:L49"/>
    <mergeCell ref="N46:O47"/>
    <mergeCell ref="P46:Q4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